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calcPr calcId="144525"/>
</workbook>
</file>

<file path=xl/sharedStrings.xml><?xml version="1.0" encoding="utf-8"?>
<sst xmlns="http://schemas.openxmlformats.org/spreadsheetml/2006/main" count="61" uniqueCount="38">
  <si>
    <t>雅安市2025年上半年市级事业单位公开考试招聘综合类事业单位工作人员总成绩及进入体检人员名单</t>
  </si>
  <si>
    <t>姓名</t>
  </si>
  <si>
    <t>性别</t>
  </si>
  <si>
    <t>准考证号</t>
  </si>
  <si>
    <t>报考单位</t>
  </si>
  <si>
    <t>岗位编码</t>
  </si>
  <si>
    <t>笔试折合成绩</t>
  </si>
  <si>
    <t>面试成绩</t>
  </si>
  <si>
    <t>面试折合成绩</t>
  </si>
  <si>
    <t>总成绩</t>
  </si>
  <si>
    <t>排名</t>
  </si>
  <si>
    <t>是否进入体检</t>
  </si>
  <si>
    <t>备注</t>
  </si>
  <si>
    <t>杨双芹</t>
  </si>
  <si>
    <t>女</t>
  </si>
  <si>
    <t>1651160202502</t>
  </si>
  <si>
    <t>雅安市房屋征收补偿和白蚁防治中心</t>
  </si>
  <si>
    <t>216000001001</t>
  </si>
  <si>
    <t>是</t>
  </si>
  <si>
    <t>王兆曦</t>
  </si>
  <si>
    <t>男</t>
  </si>
  <si>
    <t>1651160203627</t>
  </si>
  <si>
    <t>何奕秋</t>
  </si>
  <si>
    <t>1651160204917</t>
  </si>
  <si>
    <t>杜钧</t>
  </si>
  <si>
    <t>1651160206725</t>
  </si>
  <si>
    <t>舒云杰</t>
  </si>
  <si>
    <t>1651160205221</t>
  </si>
  <si>
    <t>罗仲腾</t>
  </si>
  <si>
    <t>1651160202802</t>
  </si>
  <si>
    <t>杨鹏宇</t>
  </si>
  <si>
    <t>1651160200128</t>
  </si>
  <si>
    <t>雅安市公路应急抢险保障中心</t>
  </si>
  <si>
    <t>216000002002</t>
  </si>
  <si>
    <t>李林峰</t>
  </si>
  <si>
    <t>1651160201529</t>
  </si>
  <si>
    <t>黄志豪</t>
  </si>
  <si>
    <t>1651160204324</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</si>
</sst>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b/>
      <sz val="12"/>
      <name val="黑体"/>
      <charset val="134"/>
    </font>
    <font>
      <b/>
      <sz val="9"/>
      <color rgb="FF000000"/>
      <name val="宋体"/>
      <charset val="134"/>
      <scheme val="minor"/>
    </font>
    <font>
      <sz val="10"/>
      <color theme="1"/>
      <name val="黑体"/>
      <charset val="0"/>
    </font>
    <font>
      <sz val="10"/>
      <color rgb="FF000000"/>
      <name val="微软雅黑"/>
      <charset val="134"/>
    </font>
    <font>
      <sz val="10"/>
      <name val="黑体"/>
      <charset val="0"/>
    </font>
    <font>
      <sz val="10"/>
      <color theme="1"/>
      <name val="黑体"/>
      <charset val="134"/>
    </font>
    <font>
      <sz val="10"/>
      <name val="黑体"/>
      <charset val="134"/>
    </font>
    <font>
      <sz val="10"/>
      <name val="Arial"/>
      <charset val="134"/>
    </font>
    <font>
      <sz val="11"/>
      <color theme="1"/>
      <name val="宋体"/>
      <charset val="0"/>
      <scheme val="minor"/>
    </font>
    <font>
      <b/>
      <sz val="11"/>
      <color theme="3"/>
      <name val="宋体"/>
      <charset val="134"/>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b/>
      <sz val="15"/>
      <color theme="3"/>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b/>
      <sz val="11"/>
      <color rgb="FFFA7D00"/>
      <name val="宋体"/>
      <charset val="0"/>
      <scheme val="minor"/>
    </font>
    <font>
      <sz val="11"/>
      <color rgb="FF3F3F76"/>
      <name val="宋体"/>
      <charset val="0"/>
      <scheme val="minor"/>
    </font>
    <font>
      <sz val="10"/>
      <name val="Arial"/>
      <charset val="0"/>
    </font>
    <font>
      <i/>
      <sz val="11"/>
      <color rgb="FF7F7F7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799981688894314"/>
        <bgColor indexed="64"/>
      </patternFill>
    </fill>
    <fill>
      <patternFill patternType="solid">
        <fgColor theme="8"/>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rgb="FFFFCC99"/>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226">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16"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9" fillId="13" borderId="8" applyNumberFormat="false" applyAlignment="false" applyProtection="false">
      <alignment vertical="center"/>
    </xf>
    <xf numFmtId="0" fontId="8" fillId="0" borderId="0"/>
    <xf numFmtId="0" fontId="8" fillId="0" borderId="0"/>
    <xf numFmtId="0" fontId="8" fillId="0" borderId="0"/>
    <xf numFmtId="0" fontId="8" fillId="0" borderId="0"/>
    <xf numFmtId="0" fontId="17" fillId="9"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9" fillId="8" borderId="0" applyNumberFormat="false" applyBorder="false" applyAlignment="false" applyProtection="false">
      <alignment vertical="center"/>
    </xf>
    <xf numFmtId="0" fontId="8" fillId="0" borderId="0"/>
    <xf numFmtId="0" fontId="8" fillId="0" borderId="0"/>
    <xf numFmtId="0" fontId="28" fillId="0" borderId="0" applyNumberFormat="false" applyFill="false" applyBorder="false" applyAlignment="false" applyProtection="false">
      <alignment vertical="center"/>
    </xf>
    <xf numFmtId="0" fontId="8" fillId="0" borderId="0"/>
    <xf numFmtId="0" fontId="9" fillId="6" borderId="0" applyNumberFormat="false" applyBorder="false" applyAlignment="false" applyProtection="false">
      <alignment vertical="center"/>
    </xf>
    <xf numFmtId="0" fontId="8" fillId="0" borderId="0"/>
    <xf numFmtId="0" fontId="8" fillId="0" borderId="0"/>
    <xf numFmtId="41"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8" fillId="0" borderId="0"/>
    <xf numFmtId="0" fontId="8" fillId="0" borderId="0"/>
    <xf numFmtId="0" fontId="16" fillId="0" borderId="0" applyNumberFormat="false" applyFill="false" applyBorder="false" applyAlignment="false" applyProtection="false">
      <alignment vertical="center"/>
    </xf>
    <xf numFmtId="0" fontId="8" fillId="0" borderId="0"/>
    <xf numFmtId="0" fontId="8" fillId="0" borderId="0"/>
    <xf numFmtId="0" fontId="8" fillId="0" borderId="0"/>
    <xf numFmtId="0" fontId="8" fillId="0" borderId="0"/>
    <xf numFmtId="0" fontId="11" fillId="4"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9" fillId="3" borderId="0" applyNumberFormat="false" applyBorder="false" applyAlignment="false" applyProtection="false">
      <alignment vertical="center"/>
    </xf>
    <xf numFmtId="0" fontId="8" fillId="0" borderId="0"/>
    <xf numFmtId="0" fontId="8" fillId="0" borderId="0"/>
    <xf numFmtId="0" fontId="9" fillId="7"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8" fillId="0" borderId="0"/>
    <xf numFmtId="0" fontId="8" fillId="0" borderId="0"/>
    <xf numFmtId="0" fontId="15"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8" fillId="0" borderId="0"/>
    <xf numFmtId="0" fontId="24"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14" fillId="0" borderId="6" applyNumberFormat="false" applyFill="false" applyAlignment="false" applyProtection="false">
      <alignment vertical="center"/>
    </xf>
    <xf numFmtId="0" fontId="8" fillId="0" borderId="0"/>
    <xf numFmtId="0" fontId="8" fillId="0" borderId="0"/>
    <xf numFmtId="0" fontId="10" fillId="0" borderId="0" applyNumberFormat="false" applyFill="false" applyBorder="false" applyAlignment="false" applyProtection="false">
      <alignment vertical="center"/>
    </xf>
    <xf numFmtId="0" fontId="8" fillId="0" borderId="0"/>
    <xf numFmtId="0" fontId="8" fillId="0" borderId="0"/>
    <xf numFmtId="0" fontId="8" fillId="0" borderId="0"/>
    <xf numFmtId="0" fontId="9" fillId="20"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42" fontId="0" fillId="0" borderId="0" applyFont="false" applyFill="false" applyBorder="false" applyAlignment="false" applyProtection="false">
      <alignment vertical="center"/>
    </xf>
    <xf numFmtId="0" fontId="8" fillId="0" borderId="0"/>
    <xf numFmtId="0" fontId="8" fillId="0" borderId="0"/>
    <xf numFmtId="0" fontId="8" fillId="0" borderId="0"/>
    <xf numFmtId="0" fontId="9" fillId="21"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11" fillId="23" borderId="0" applyNumberFormat="false" applyBorder="false" applyAlignment="false" applyProtection="false">
      <alignment vertical="center"/>
    </xf>
    <xf numFmtId="0" fontId="8" fillId="0" borderId="0"/>
    <xf numFmtId="0" fontId="8" fillId="0" borderId="0"/>
    <xf numFmtId="0" fontId="8" fillId="0" borderId="0"/>
    <xf numFmtId="0" fontId="23" fillId="19" borderId="0" applyNumberFormat="false" applyBorder="false" applyAlignment="false" applyProtection="false">
      <alignment vertical="center"/>
    </xf>
    <xf numFmtId="0" fontId="12" fillId="5" borderId="4" applyNumberFormat="false" applyAlignment="false" applyProtection="false">
      <alignment vertical="center"/>
    </xf>
    <xf numFmtId="0" fontId="8" fillId="0" borderId="0"/>
    <xf numFmtId="0" fontId="8" fillId="0" borderId="0"/>
    <xf numFmtId="0" fontId="8" fillId="0" borderId="0"/>
    <xf numFmtId="0" fontId="20" fillId="14" borderId="0" applyNumberFormat="false" applyBorder="false" applyAlignment="false" applyProtection="false">
      <alignment vertical="center"/>
    </xf>
    <xf numFmtId="0" fontId="25" fillId="13" borderId="9" applyNumberFormat="false" applyAlignment="false" applyProtection="false">
      <alignment vertical="center"/>
    </xf>
    <xf numFmtId="0" fontId="13"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0" fontId="8" fillId="0" borderId="0"/>
    <xf numFmtId="0" fontId="8" fillId="0" borderId="0"/>
    <xf numFmtId="0" fontId="8" fillId="0" borderId="0"/>
    <xf numFmtId="0" fontId="8" fillId="0" borderId="0"/>
    <xf numFmtId="44" fontId="0" fillId="0" borderId="0" applyFont="false" applyFill="false" applyBorder="false" applyAlignment="false" applyProtection="false">
      <alignment vertical="center"/>
    </xf>
    <xf numFmtId="0" fontId="8" fillId="0" borderId="0"/>
    <xf numFmtId="0" fontId="8" fillId="0" borderId="0"/>
    <xf numFmtId="0" fontId="11" fillId="24"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8" fillId="0" borderId="0"/>
    <xf numFmtId="0" fontId="8" fillId="0" borderId="0"/>
    <xf numFmtId="0" fontId="26" fillId="28" borderId="9" applyNumberFormat="false" applyAlignment="false" applyProtection="false">
      <alignment vertical="center"/>
    </xf>
    <xf numFmtId="0" fontId="9" fillId="15" borderId="0" applyNumberFormat="false" applyBorder="false" applyAlignment="false" applyProtection="false">
      <alignment vertical="center"/>
    </xf>
    <xf numFmtId="0" fontId="8" fillId="0" borderId="0"/>
    <xf numFmtId="0" fontId="8" fillId="0" borderId="0"/>
    <xf numFmtId="0" fontId="9" fillId="26"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7" fillId="0" borderId="0"/>
    <xf numFmtId="0" fontId="8" fillId="0" borderId="0"/>
    <xf numFmtId="0" fontId="8" fillId="0" borderId="0"/>
    <xf numFmtId="0" fontId="8" fillId="0" borderId="0"/>
    <xf numFmtId="0" fontId="8" fillId="0" borderId="0"/>
    <xf numFmtId="0" fontId="18" fillId="0" borderId="7" applyNumberFormat="false" applyFill="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27" borderId="0" applyNumberFormat="false" applyBorder="false" applyAlignment="false" applyProtection="false">
      <alignment vertical="center"/>
    </xf>
    <xf numFmtId="0" fontId="8" fillId="0" borderId="0"/>
    <xf numFmtId="0" fontId="8" fillId="0" borderId="0"/>
    <xf numFmtId="0" fontId="11" fillId="11" borderId="0" applyNumberFormat="false" applyBorder="false" applyAlignment="false" applyProtection="false">
      <alignment vertical="center"/>
    </xf>
    <xf numFmtId="0" fontId="8" fillId="0" borderId="0"/>
    <xf numFmtId="0" fontId="8" fillId="0" borderId="0"/>
    <xf numFmtId="0" fontId="11" fillId="29"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8" fillId="0" borderId="0"/>
    <xf numFmtId="0" fontId="8" fillId="0" borderId="0"/>
    <xf numFmtId="0" fontId="11" fillId="30" borderId="0" applyNumberFormat="false" applyBorder="false" applyAlignment="false" applyProtection="false">
      <alignment vertical="center"/>
    </xf>
    <xf numFmtId="0" fontId="8" fillId="0" borderId="0"/>
    <xf numFmtId="0" fontId="8" fillId="0" borderId="0"/>
    <xf numFmtId="0" fontId="11" fillId="31" borderId="0" applyNumberFormat="false" applyBorder="false" applyAlignment="false" applyProtection="false">
      <alignment vertical="center"/>
    </xf>
    <xf numFmtId="0" fontId="8" fillId="0" borderId="0"/>
    <xf numFmtId="0" fontId="8" fillId="0" borderId="0"/>
    <xf numFmtId="0" fontId="11" fillId="32" borderId="0" applyNumberFormat="false" applyBorder="false" applyAlignment="false" applyProtection="false">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2" borderId="2" applyNumberFormat="false" applyFont="false" applyAlignment="false" applyProtection="false">
      <alignment vertical="center"/>
    </xf>
    <xf numFmtId="0" fontId="8" fillId="0" borderId="0"/>
    <xf numFmtId="0" fontId="8" fillId="0" borderId="0"/>
  </cellStyleXfs>
  <cellXfs count="10">
    <xf numFmtId="0" fontId="0" fillId="0" borderId="0" xfId="0">
      <alignment vertical="center"/>
    </xf>
    <xf numFmtId="0" fontId="1" fillId="0" borderId="0" xfId="0" applyFont="true" applyAlignment="true">
      <alignment horizontal="center" vertical="center" wrapText="true"/>
    </xf>
    <xf numFmtId="0" fontId="2" fillId="0" borderId="1" xfId="0" applyFont="true" applyBorder="true" applyAlignment="true">
      <alignment horizontal="center" vertical="center" wrapText="true"/>
    </xf>
    <xf numFmtId="0" fontId="3" fillId="0" borderId="1" xfId="166" applyFont="true" applyFill="true" applyBorder="true" applyAlignment="true">
      <alignment horizontal="center" vertical="center" wrapText="true"/>
    </xf>
    <xf numFmtId="0" fontId="4" fillId="0" borderId="1" xfId="166"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xf>
    <xf numFmtId="0" fontId="7" fillId="0" borderId="1" xfId="0" applyFont="true" applyBorder="true" applyAlignment="true">
      <alignment horizontal="center" vertical="center"/>
    </xf>
    <xf numFmtId="0" fontId="6" fillId="0" borderId="1" xfId="0" applyFont="true" applyBorder="true" applyAlignment="true">
      <alignment horizontal="center" vertical="center"/>
    </xf>
    <xf numFmtId="0" fontId="6" fillId="0" borderId="1" xfId="0" applyFont="true" applyBorder="true">
      <alignment vertical="center"/>
    </xf>
    <xf numFmtId="0" fontId="3" fillId="0" borderId="1" xfId="166"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cellXfs>
  <cellStyles count="226">
    <cellStyle name="常规" xfId="0" builtinId="0"/>
    <cellStyle name="常规 9" xfId="1"/>
    <cellStyle name="常规 2 4" xfId="2"/>
    <cellStyle name="常规 90" xfId="3"/>
    <cellStyle name="常规 85" xfId="4"/>
    <cellStyle name="常规 6 5" xfId="5"/>
    <cellStyle name="常规 112" xfId="6"/>
    <cellStyle name="常规 107" xfId="7"/>
    <cellStyle name="常规 101" xfId="8"/>
    <cellStyle name="常规 114" xfId="9"/>
    <cellStyle name="常规 109" xfId="10"/>
    <cellStyle name="常规 6" xfId="11"/>
    <cellStyle name="常规 2 15" xfId="12"/>
    <cellStyle name="常规 3 5" xfId="13"/>
    <cellStyle name="常规 95" xfId="14"/>
    <cellStyle name="常规 2 14" xfId="15"/>
    <cellStyle name="常规 94" xfId="16"/>
    <cellStyle name="常规 89" xfId="17"/>
    <cellStyle name="常规 116" xfId="18"/>
    <cellStyle name="常规 121" xfId="19"/>
    <cellStyle name="常规 53" xfId="20"/>
    <cellStyle name="常规 48" xfId="21"/>
    <cellStyle name="常规 2 8" xfId="22"/>
    <cellStyle name="常规 2" xfId="23"/>
    <cellStyle name="常规 52" xfId="24"/>
    <cellStyle name="常规 47" xfId="25"/>
    <cellStyle name="常规 2 7" xfId="26"/>
    <cellStyle name="常规 50" xfId="27"/>
    <cellStyle name="常规 45" xfId="28"/>
    <cellStyle name="常规 2 5" xfId="29"/>
    <cellStyle name="常规 2 18" xfId="30"/>
    <cellStyle name="常规 98" xfId="31"/>
    <cellStyle name="常规 41" xfId="32"/>
    <cellStyle name="常规 36" xfId="33"/>
    <cellStyle name="20% - 强调文字颜色 6" xfId="34" builtinId="50"/>
    <cellStyle name="常规 130" xfId="35"/>
    <cellStyle name="常规 125" xfId="36"/>
    <cellStyle name="常规 12" xfId="37"/>
    <cellStyle name="常规 122" xfId="38"/>
    <cellStyle name="常规 117" xfId="39"/>
    <cellStyle name="常规 131" xfId="40"/>
    <cellStyle name="常规 126" xfId="41"/>
    <cellStyle name="常规 13" xfId="42"/>
    <cellStyle name="常规 139" xfId="43"/>
    <cellStyle name="常规 144" xfId="44"/>
    <cellStyle name="常规 133" xfId="45"/>
    <cellStyle name="常规 128" xfId="46"/>
    <cellStyle name="常规 15" xfId="47"/>
    <cellStyle name="常规 20" xfId="48"/>
    <cellStyle name="常规 134" xfId="49"/>
    <cellStyle name="常规 129" xfId="50"/>
    <cellStyle name="常规 17" xfId="51"/>
    <cellStyle name="常规 22" xfId="52"/>
    <cellStyle name="常规 2 16" xfId="53"/>
    <cellStyle name="常规 2 17" xfId="54"/>
    <cellStyle name="常规 97" xfId="55"/>
    <cellStyle name="常规 39" xfId="56"/>
    <cellStyle name="常规 44" xfId="57"/>
    <cellStyle name="输出" xfId="58" builtinId="21"/>
    <cellStyle name="常规 124" xfId="59"/>
    <cellStyle name="常规 119" xfId="60"/>
    <cellStyle name="常规 18" xfId="61"/>
    <cellStyle name="常规 23" xfId="62"/>
    <cellStyle name="差" xfId="63" builtinId="27"/>
    <cellStyle name="标题 1" xfId="64" builtinId="16"/>
    <cellStyle name="20% - 强调文字颜色 5" xfId="65" builtinId="46"/>
    <cellStyle name="常规 35" xfId="66"/>
    <cellStyle name="常规 40" xfId="67"/>
    <cellStyle name="解释性文本" xfId="68" builtinId="53"/>
    <cellStyle name="常规 7 6" xfId="69"/>
    <cellStyle name="40% - 强调文字颜色 5" xfId="70" builtinId="47"/>
    <cellStyle name="常规 78" xfId="71"/>
    <cellStyle name="常规 83" xfId="72"/>
    <cellStyle name="千位分隔[0]" xfId="73" builtinId="6"/>
    <cellStyle name="40% - 强调文字颜色 6" xfId="74" builtinId="51"/>
    <cellStyle name="常规 79" xfId="75"/>
    <cellStyle name="常规 84" xfId="76"/>
    <cellStyle name="超链接" xfId="77" builtinId="8"/>
    <cellStyle name="常规 106" xfId="78"/>
    <cellStyle name="常规 111" xfId="79"/>
    <cellStyle name="常规 64" xfId="80"/>
    <cellStyle name="常规 59" xfId="81"/>
    <cellStyle name="强调文字颜色 5" xfId="82" builtinId="45"/>
    <cellStyle name="标题 3" xfId="83" builtinId="18"/>
    <cellStyle name="常规 2 2" xfId="84"/>
    <cellStyle name="常规 37" xfId="85"/>
    <cellStyle name="常规 42" xfId="86"/>
    <cellStyle name="常规 7 5" xfId="87"/>
    <cellStyle name="常规 7 4" xfId="88"/>
    <cellStyle name="20% - 强调文字颜色 1" xfId="89" builtinId="30"/>
    <cellStyle name="常规 26" xfId="90"/>
    <cellStyle name="常规 31" xfId="91"/>
    <cellStyle name="40% - 强调文字颜色 1" xfId="92" builtinId="31"/>
    <cellStyle name="60% - 强调文字颜色 5" xfId="93" builtinId="48"/>
    <cellStyle name="常规 69" xfId="94"/>
    <cellStyle name="常规 74" xfId="95"/>
    <cellStyle name="警告文本" xfId="96" builtinId="11"/>
    <cellStyle name="千位分隔" xfId="97" builtinId="3"/>
    <cellStyle name="常规 8" xfId="98"/>
    <cellStyle name="标题" xfId="99" builtinId="15"/>
    <cellStyle name="已访问的超链接" xfId="100" builtinId="9"/>
    <cellStyle name="40% - 强调文字颜色 4" xfId="101" builtinId="43"/>
    <cellStyle name="常规 77" xfId="102"/>
    <cellStyle name="常规 82" xfId="103"/>
    <cellStyle name="常规 143" xfId="104"/>
    <cellStyle name="常规 138" xfId="105"/>
    <cellStyle name="链接单元格" xfId="106" builtinId="24"/>
    <cellStyle name="常规 96" xfId="107"/>
    <cellStyle name="常规 3 6" xfId="108"/>
    <cellStyle name="标题 4" xfId="109" builtinId="19"/>
    <cellStyle name="常规 2 3" xfId="110"/>
    <cellStyle name="常规 38" xfId="111"/>
    <cellStyle name="常规 43" xfId="112"/>
    <cellStyle name="20% - 强调文字颜色 2" xfId="113" builtinId="34"/>
    <cellStyle name="常规 27" xfId="114"/>
    <cellStyle name="常规 32" xfId="115"/>
    <cellStyle name="常规 123" xfId="116"/>
    <cellStyle name="常规 118" xfId="117"/>
    <cellStyle name="常规 10" xfId="118"/>
    <cellStyle name="货币[0]" xfId="119" builtinId="7"/>
    <cellStyle name="常规 2 6" xfId="120"/>
    <cellStyle name="常规 46" xfId="121"/>
    <cellStyle name="常规 51" xfId="122"/>
    <cellStyle name="40% - 强调文字颜色 2" xfId="123" builtinId="35"/>
    <cellStyle name="60% - 强调文字颜色 6" xfId="124" builtinId="52"/>
    <cellStyle name="常规 80" xfId="125"/>
    <cellStyle name="常规 75" xfId="126"/>
    <cellStyle name="常规 104" xfId="127"/>
    <cellStyle name="常规 72" xfId="128"/>
    <cellStyle name="常规 67" xfId="129"/>
    <cellStyle name="60% - 强调文字颜色 3" xfId="130" builtinId="40"/>
    <cellStyle name="常规 136" xfId="131"/>
    <cellStyle name="常规 141" xfId="132"/>
    <cellStyle name="常规 3 4" xfId="133"/>
    <cellStyle name="好" xfId="134" builtinId="26"/>
    <cellStyle name="检查单元格" xfId="135" builtinId="23"/>
    <cellStyle name="常规 6 3" xfId="136"/>
    <cellStyle name="常规 30" xfId="137"/>
    <cellStyle name="常规 25" xfId="138"/>
    <cellStyle name="适中" xfId="139" builtinId="28"/>
    <cellStyle name="计算" xfId="140" builtinId="22"/>
    <cellStyle name="标题 2" xfId="141" builtinId="17"/>
    <cellStyle name="百分比" xfId="142" builtinId="5"/>
    <cellStyle name="常规 105" xfId="143"/>
    <cellStyle name="常规 110" xfId="144"/>
    <cellStyle name="常规 102" xfId="145"/>
    <cellStyle name="常规 7 3" xfId="146"/>
    <cellStyle name="货币" xfId="147" builtinId="4"/>
    <cellStyle name="常规 57" xfId="148"/>
    <cellStyle name="常规 62" xfId="149"/>
    <cellStyle name="强调文字颜色 3" xfId="150" builtinId="37"/>
    <cellStyle name="20% - 强调文字颜色 3" xfId="151" builtinId="38"/>
    <cellStyle name="常规 28" xfId="152"/>
    <cellStyle name="常规 33" xfId="153"/>
    <cellStyle name="输入" xfId="154" builtinId="20"/>
    <cellStyle name="40% - 强调文字颜色 3" xfId="155" builtinId="39"/>
    <cellStyle name="常规 81" xfId="156"/>
    <cellStyle name="常规 76" xfId="157"/>
    <cellStyle name="20% - 强调文字颜色 4" xfId="158" builtinId="42"/>
    <cellStyle name="常规 29" xfId="159"/>
    <cellStyle name="常规 34" xfId="160"/>
    <cellStyle name="常规 115" xfId="161"/>
    <cellStyle name="常规 120" xfId="162"/>
    <cellStyle name="常规 14" xfId="163"/>
    <cellStyle name="常规 127" xfId="164"/>
    <cellStyle name="常规 132" xfId="165"/>
    <cellStyle name="Normal" xfId="166"/>
    <cellStyle name="常规 2 11" xfId="167"/>
    <cellStyle name="常规 2 19" xfId="168"/>
    <cellStyle name="常规 2 10" xfId="169"/>
    <cellStyle name="常规 2 13" xfId="170"/>
    <cellStyle name="汇总" xfId="171" builtinId="25"/>
    <cellStyle name="常规 108" xfId="172"/>
    <cellStyle name="常规 113" xfId="173"/>
    <cellStyle name="常规 49" xfId="174"/>
    <cellStyle name="常规 54" xfId="175"/>
    <cellStyle name="常规 2 9" xfId="176"/>
    <cellStyle name="常规 3" xfId="177"/>
    <cellStyle name="常规 2 12" xfId="178"/>
    <cellStyle name="强调文字颜色 1" xfId="179" builtinId="29"/>
    <cellStyle name="常规 60" xfId="180"/>
    <cellStyle name="常规 55" xfId="181"/>
    <cellStyle name="60% - 强调文字颜色 4" xfId="182" builtinId="44"/>
    <cellStyle name="常规 73" xfId="183"/>
    <cellStyle name="常规 68" xfId="184"/>
    <cellStyle name="强调文字颜色 6" xfId="185" builtinId="49"/>
    <cellStyle name="60% - 强调文字颜色 1" xfId="186" builtinId="32"/>
    <cellStyle name="常规 70" xfId="187"/>
    <cellStyle name="常规 65" xfId="188"/>
    <cellStyle name="强调文字颜色 2" xfId="189" builtinId="33"/>
    <cellStyle name="常规 61" xfId="190"/>
    <cellStyle name="常规 56" xfId="191"/>
    <cellStyle name="60% - 强调文字颜色 2" xfId="192" builtinId="36"/>
    <cellStyle name="常规 71" xfId="193"/>
    <cellStyle name="常规 66" xfId="194"/>
    <cellStyle name="强调文字颜色 4" xfId="195" builtinId="41"/>
    <cellStyle name="常规 63" xfId="196"/>
    <cellStyle name="常规 58" xfId="197"/>
    <cellStyle name="常规 16" xfId="198"/>
    <cellStyle name="常规 21" xfId="199"/>
    <cellStyle name="常规 140" xfId="200"/>
    <cellStyle name="常规 135" xfId="201"/>
    <cellStyle name="常规 11" xfId="202"/>
    <cellStyle name="常规 100" xfId="203"/>
    <cellStyle name="常规 24" xfId="204"/>
    <cellStyle name="常规 19" xfId="205"/>
    <cellStyle name="常规 142" xfId="206"/>
    <cellStyle name="常规 137" xfId="207"/>
    <cellStyle name="常规 3 2" xfId="208"/>
    <cellStyle name="常规 87" xfId="209"/>
    <cellStyle name="常规 92" xfId="210"/>
    <cellStyle name="常规 4" xfId="211"/>
    <cellStyle name="常规 5" xfId="212"/>
    <cellStyle name="常规 6 2" xfId="213"/>
    <cellStyle name="常规 6 4" xfId="214"/>
    <cellStyle name="常规 99" xfId="215"/>
    <cellStyle name="常规 88" xfId="216"/>
    <cellStyle name="常规 93" xfId="217"/>
    <cellStyle name="常规 3 3" xfId="218"/>
    <cellStyle name="常规 86" xfId="219"/>
    <cellStyle name="常规 91" xfId="220"/>
    <cellStyle name="常规 7" xfId="221"/>
    <cellStyle name="常规 6 6" xfId="222"/>
    <cellStyle name="注释" xfId="223" builtinId="10"/>
    <cellStyle name="常规 103" xfId="224"/>
    <cellStyle name="常规 7 2" xfId="2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2"/>
  <sheetViews>
    <sheetView tabSelected="1" workbookViewId="0">
      <selection activeCell="O9" sqref="O9"/>
    </sheetView>
  </sheetViews>
  <sheetFormatPr defaultColWidth="9" defaultRowHeight="13.5"/>
  <cols>
    <col min="1" max="1" width="7.875" customWidth="true"/>
    <col min="2" max="2" width="4.375" customWidth="true"/>
    <col min="3" max="3" width="13.875" customWidth="true"/>
    <col min="4" max="4" width="30.375" customWidth="true"/>
    <col min="5" max="5" width="12.375" customWidth="true"/>
    <col min="6" max="6" width="6.875" customWidth="true"/>
    <col min="7" max="8" width="8.125" customWidth="true"/>
    <col min="9" max="9" width="8.375" customWidth="true"/>
    <col min="10" max="10" width="6" customWidth="true"/>
  </cols>
  <sheetData>
    <row r="1" ht="41" customHeight="true" spans="1:12">
      <c r="A1" s="1" t="s">
        <v>0</v>
      </c>
      <c r="B1" s="1"/>
      <c r="C1" s="1"/>
      <c r="D1" s="1"/>
      <c r="E1" s="1"/>
      <c r="F1" s="1"/>
      <c r="G1" s="1"/>
      <c r="H1" s="1"/>
      <c r="I1" s="1"/>
      <c r="J1" s="1"/>
      <c r="K1" s="1"/>
      <c r="L1" s="1"/>
    </row>
    <row r="2" ht="26" customHeight="true" spans="1:12">
      <c r="A2" s="2" t="s">
        <v>1</v>
      </c>
      <c r="B2" s="2" t="s">
        <v>2</v>
      </c>
      <c r="C2" s="2" t="s">
        <v>3</v>
      </c>
      <c r="D2" s="2" t="s">
        <v>4</v>
      </c>
      <c r="E2" s="2" t="s">
        <v>5</v>
      </c>
      <c r="F2" s="2" t="s">
        <v>6</v>
      </c>
      <c r="G2" s="2" t="s">
        <v>7</v>
      </c>
      <c r="H2" s="2" t="s">
        <v>8</v>
      </c>
      <c r="I2" s="2" t="s">
        <v>9</v>
      </c>
      <c r="J2" s="2" t="s">
        <v>10</v>
      </c>
      <c r="K2" s="2" t="s">
        <v>11</v>
      </c>
      <c r="L2" s="2" t="s">
        <v>12</v>
      </c>
    </row>
    <row r="3" ht="19" customHeight="true" spans="1:12">
      <c r="A3" s="3" t="s">
        <v>13</v>
      </c>
      <c r="B3" s="4" t="s">
        <v>14</v>
      </c>
      <c r="C3" s="3" t="s">
        <v>15</v>
      </c>
      <c r="D3" s="3" t="s">
        <v>16</v>
      </c>
      <c r="E3" s="10" t="s">
        <v>17</v>
      </c>
      <c r="F3" s="3">
        <v>41.46</v>
      </c>
      <c r="G3" s="6">
        <v>80.5</v>
      </c>
      <c r="H3" s="7">
        <f t="shared" ref="H3:H8" si="0">G3*0.4</f>
        <v>32.2</v>
      </c>
      <c r="I3" s="7">
        <f t="shared" ref="I3:I8" si="1">H3+F3</f>
        <v>73.66</v>
      </c>
      <c r="J3" s="7">
        <f>COUNTIFS($E$3:$E$11,E3,$I$3:$I$11,"&gt;"&amp;I3)+1</f>
        <v>1</v>
      </c>
      <c r="K3" s="8" t="s">
        <v>18</v>
      </c>
      <c r="L3" s="2"/>
    </row>
    <row r="4" ht="19" customHeight="true" spans="1:12">
      <c r="A4" s="3" t="s">
        <v>19</v>
      </c>
      <c r="B4" s="4" t="s">
        <v>20</v>
      </c>
      <c r="C4" s="3" t="s">
        <v>21</v>
      </c>
      <c r="D4" s="3" t="s">
        <v>16</v>
      </c>
      <c r="E4" s="10" t="s">
        <v>17</v>
      </c>
      <c r="F4" s="3">
        <v>40.02</v>
      </c>
      <c r="G4" s="6">
        <v>83.9</v>
      </c>
      <c r="H4" s="7">
        <f t="shared" si="0"/>
        <v>33.56</v>
      </c>
      <c r="I4" s="7">
        <f t="shared" si="1"/>
        <v>73.58</v>
      </c>
      <c r="J4" s="7">
        <f>COUNTIFS($E$3:$E$11,E4,$I$3:$I$11,"&gt;"&amp;I4)+1</f>
        <v>2</v>
      </c>
      <c r="K4" s="8" t="s">
        <v>18</v>
      </c>
      <c r="L4" s="2"/>
    </row>
    <row r="5" ht="19" customHeight="true" spans="1:12">
      <c r="A5" s="3" t="s">
        <v>22</v>
      </c>
      <c r="B5" s="4" t="s">
        <v>14</v>
      </c>
      <c r="C5" s="3" t="s">
        <v>23</v>
      </c>
      <c r="D5" s="3" t="s">
        <v>16</v>
      </c>
      <c r="E5" s="10" t="s">
        <v>17</v>
      </c>
      <c r="F5" s="3">
        <v>41.46</v>
      </c>
      <c r="G5" s="6">
        <v>80.2</v>
      </c>
      <c r="H5" s="7">
        <f t="shared" si="0"/>
        <v>32.08</v>
      </c>
      <c r="I5" s="7">
        <f t="shared" si="1"/>
        <v>73.54</v>
      </c>
      <c r="J5" s="7">
        <f>COUNTIFS($E$3:$E$11,E5,$I$3:$I$11,"&gt;"&amp;I5)+1</f>
        <v>3</v>
      </c>
      <c r="K5" s="8"/>
      <c r="L5" s="2"/>
    </row>
    <row r="6" ht="19" customHeight="true" spans="1:12">
      <c r="A6" s="5" t="s">
        <v>24</v>
      </c>
      <c r="B6" s="5" t="s">
        <v>20</v>
      </c>
      <c r="C6" s="5" t="s">
        <v>25</v>
      </c>
      <c r="D6" s="5" t="s">
        <v>16</v>
      </c>
      <c r="E6" s="11" t="s">
        <v>17</v>
      </c>
      <c r="F6" s="5">
        <v>38.79</v>
      </c>
      <c r="G6" s="6">
        <v>79.6</v>
      </c>
      <c r="H6" s="7">
        <f t="shared" si="0"/>
        <v>31.84</v>
      </c>
      <c r="I6" s="7">
        <f t="shared" si="1"/>
        <v>70.63</v>
      </c>
      <c r="J6" s="7">
        <f>COUNTIFS($E$3:$E$11,E6,$I$3:$I$11,"&gt;"&amp;I6)+1</f>
        <v>4</v>
      </c>
      <c r="K6" s="8"/>
      <c r="L6" s="2"/>
    </row>
    <row r="7" ht="19" customHeight="true" spans="1:12">
      <c r="A7" s="5" t="s">
        <v>26</v>
      </c>
      <c r="B7" s="5" t="s">
        <v>14</v>
      </c>
      <c r="C7" s="5" t="s">
        <v>27</v>
      </c>
      <c r="D7" s="5" t="s">
        <v>16</v>
      </c>
      <c r="E7" s="11" t="s">
        <v>17</v>
      </c>
      <c r="F7" s="5">
        <v>37.17</v>
      </c>
      <c r="G7" s="6">
        <v>77.8</v>
      </c>
      <c r="H7" s="7">
        <f t="shared" si="0"/>
        <v>31.12</v>
      </c>
      <c r="I7" s="7">
        <f t="shared" si="1"/>
        <v>68.29</v>
      </c>
      <c r="J7" s="7">
        <f>COUNTIFS($E$3:$E$11,E7,$I$3:$I$11,"&gt;"&amp;I7)+1</f>
        <v>5</v>
      </c>
      <c r="K7" s="8"/>
      <c r="L7" s="2"/>
    </row>
    <row r="8" ht="19" customHeight="true" spans="1:12">
      <c r="A8" s="5" t="s">
        <v>28</v>
      </c>
      <c r="B8" s="5" t="s">
        <v>20</v>
      </c>
      <c r="C8" s="5" t="s">
        <v>29</v>
      </c>
      <c r="D8" s="5" t="s">
        <v>16</v>
      </c>
      <c r="E8" s="11" t="s">
        <v>17</v>
      </c>
      <c r="F8" s="5">
        <v>37.17</v>
      </c>
      <c r="G8" s="6">
        <v>10.8</v>
      </c>
      <c r="H8" s="7">
        <f t="shared" si="0"/>
        <v>4.32</v>
      </c>
      <c r="I8" s="7">
        <f t="shared" si="1"/>
        <v>41.49</v>
      </c>
      <c r="J8" s="7">
        <f>COUNTIFS($E$3:$E$11,E8,$I$3:$I$11,"&gt;"&amp;I8)+1</f>
        <v>6</v>
      </c>
      <c r="K8" s="8"/>
      <c r="L8" s="2"/>
    </row>
    <row r="9" ht="19" customHeight="true" spans="1:12">
      <c r="A9" s="5"/>
      <c r="B9" s="5"/>
      <c r="C9" s="5"/>
      <c r="D9" s="5"/>
      <c r="E9" s="5"/>
      <c r="F9" s="5"/>
      <c r="G9" s="6"/>
      <c r="H9" s="7"/>
      <c r="I9" s="7"/>
      <c r="J9" s="7"/>
      <c r="K9" s="8"/>
      <c r="L9" s="2"/>
    </row>
    <row r="10" ht="19" customHeight="true" spans="1:12">
      <c r="A10" s="3" t="s">
        <v>30</v>
      </c>
      <c r="B10" s="4" t="s">
        <v>20</v>
      </c>
      <c r="C10" s="10" t="s">
        <v>31</v>
      </c>
      <c r="D10" s="3" t="s">
        <v>32</v>
      </c>
      <c r="E10" s="10" t="s">
        <v>33</v>
      </c>
      <c r="F10" s="3">
        <v>38.13</v>
      </c>
      <c r="G10" s="6">
        <v>81.7</v>
      </c>
      <c r="H10" s="7">
        <f>G10*0.4</f>
        <v>32.68</v>
      </c>
      <c r="I10" s="7">
        <f>H10+F10</f>
        <v>70.81</v>
      </c>
      <c r="J10" s="7">
        <f>COUNTIFS($E$3:$E$11,E10,$I$3:$I$11,"&gt;"&amp;I10)+1</f>
        <v>1</v>
      </c>
      <c r="K10" s="8" t="s">
        <v>18</v>
      </c>
      <c r="L10" s="2"/>
    </row>
    <row r="11" ht="19" customHeight="true" spans="1:12">
      <c r="A11" s="3" t="s">
        <v>34</v>
      </c>
      <c r="B11" s="4" t="s">
        <v>20</v>
      </c>
      <c r="C11" s="10" t="s">
        <v>35</v>
      </c>
      <c r="D11" s="3" t="s">
        <v>32</v>
      </c>
      <c r="E11" s="10" t="s">
        <v>33</v>
      </c>
      <c r="F11" s="3">
        <v>37.17</v>
      </c>
      <c r="G11" s="6">
        <v>81.8</v>
      </c>
      <c r="H11" s="7">
        <f>G11*0.4</f>
        <v>32.72</v>
      </c>
      <c r="I11" s="7">
        <f>H11+F11</f>
        <v>69.89</v>
      </c>
      <c r="J11" s="7">
        <f>COUNTIFS($E$3:$E$11,E11,$I$3:$I$11,"&gt;"&amp;I11)+1</f>
        <v>2</v>
      </c>
      <c r="K11" s="9"/>
      <c r="L11" s="2"/>
    </row>
    <row r="12" ht="19" customHeight="true" spans="1:12">
      <c r="A12" s="3" t="s">
        <v>36</v>
      </c>
      <c r="B12" s="4" t="s">
        <v>20</v>
      </c>
      <c r="C12" s="10" t="s">
        <v>37</v>
      </c>
      <c r="D12" s="3" t="s">
        <v>32</v>
      </c>
      <c r="E12" s="10" t="s">
        <v>33</v>
      </c>
      <c r="F12" s="3">
        <v>37.26</v>
      </c>
      <c r="G12" s="6">
        <v>80.3</v>
      </c>
      <c r="H12" s="7">
        <f>G12*0.4</f>
        <v>32.12</v>
      </c>
      <c r="I12" s="7">
        <f>H12+F12</f>
        <v>69.38</v>
      </c>
      <c r="J12" s="7">
        <f>COUNTIFS($E$3:$E$11,E12,$I$3:$I$11,"&gt;"&amp;I12)+1</f>
        <v>3</v>
      </c>
      <c r="K12" s="9"/>
      <c r="L12" s="2"/>
    </row>
  </sheetData>
  <mergeCells count="1">
    <mergeCell ref="A1:L1"/>
  </mergeCells>
  <printOptions horizontalCentered="true"/>
  <pageMargins left="0.25" right="0.25" top="0.75" bottom="0.75"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RSJ</dc:creator>
  <cp:lastModifiedBy>user</cp:lastModifiedBy>
  <dcterms:created xsi:type="dcterms:W3CDTF">2017-05-14T12:45:00Z</dcterms:created>
  <cp:lastPrinted>2018-05-18T09:45:00Z</cp:lastPrinted>
  <dcterms:modified xsi:type="dcterms:W3CDTF">2025-06-16T15:39:20Z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941C3F2263D4497BB5DBAD8E3044FA34</vt:lpwstr>
  </property>
</Properties>
</file>