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/>
  <c r="J12"/>
  <c r="H12"/>
  <c r="K11"/>
  <c r="J11"/>
  <c r="H11"/>
  <c r="K10"/>
  <c r="J10"/>
  <c r="H10"/>
  <c r="K8"/>
  <c r="J8"/>
  <c r="H8"/>
  <c r="K7"/>
  <c r="J7"/>
  <c r="H7"/>
  <c r="K6"/>
  <c r="J6"/>
  <c r="H6"/>
  <c r="K4"/>
  <c r="J4"/>
  <c r="H4"/>
  <c r="K3"/>
  <c r="J3"/>
  <c r="H3"/>
</calcChain>
</file>

<file path=xl/sharedStrings.xml><?xml version="1.0" encoding="utf-8"?>
<sst xmlns="http://schemas.openxmlformats.org/spreadsheetml/2006/main" count="47" uniqueCount="30">
  <si>
    <r>
      <t>2024</t>
    </r>
    <r>
      <rPr>
        <b/>
        <sz val="14"/>
        <rFont val="黑体"/>
        <family val="3"/>
        <charset val="134"/>
      </rPr>
      <t>年上半年公开遴选公务员综合成绩排名及进入考察人员名单</t>
    </r>
  </si>
  <si>
    <r>
      <rPr>
        <sz val="14"/>
        <color rgb="FF000000"/>
        <rFont val="黑体"/>
        <family val="3"/>
        <charset val="134"/>
      </rPr>
      <t>准考证号</t>
    </r>
  </si>
  <si>
    <r>
      <rPr>
        <sz val="14"/>
        <color rgb="FF000000"/>
        <rFont val="黑体"/>
        <family val="3"/>
        <charset val="134"/>
      </rPr>
      <t>性别</t>
    </r>
  </si>
  <si>
    <r>
      <rPr>
        <sz val="14"/>
        <color rgb="FF000000"/>
        <rFont val="黑体"/>
        <family val="3"/>
        <charset val="134"/>
      </rPr>
      <t>报考岗位</t>
    </r>
  </si>
  <si>
    <r>
      <rPr>
        <sz val="14"/>
        <color rgb="FF000000"/>
        <rFont val="黑体"/>
        <family val="3"/>
        <charset val="134"/>
      </rPr>
      <t>职位编码</t>
    </r>
  </si>
  <si>
    <r>
      <rPr>
        <b/>
        <sz val="9"/>
        <color rgb="FF000000"/>
        <rFont val="宋体"/>
        <family val="3"/>
        <charset val="134"/>
      </rPr>
      <t>笔试成绩</t>
    </r>
  </si>
  <si>
    <r>
      <rPr>
        <b/>
        <sz val="9"/>
        <color rgb="FF000000"/>
        <rFont val="宋体"/>
        <family val="3"/>
        <charset val="134"/>
      </rPr>
      <t>笔试折合成绩</t>
    </r>
  </si>
  <si>
    <r>
      <rPr>
        <b/>
        <sz val="9"/>
        <color rgb="FF000000"/>
        <rFont val="宋体"/>
        <family val="3"/>
        <charset val="134"/>
      </rPr>
      <t>面试成绩</t>
    </r>
  </si>
  <si>
    <r>
      <rPr>
        <b/>
        <sz val="9"/>
        <color rgb="FF000000"/>
        <rFont val="宋体"/>
        <family val="3"/>
        <charset val="134"/>
      </rPr>
      <t>面试折合成绩</t>
    </r>
  </si>
  <si>
    <r>
      <rPr>
        <b/>
        <sz val="9"/>
        <color rgb="FF000000"/>
        <rFont val="宋体"/>
        <family val="3"/>
        <charset val="134"/>
      </rPr>
      <t>实干实绩成绩</t>
    </r>
  </si>
  <si>
    <r>
      <rPr>
        <b/>
        <sz val="9"/>
        <color rgb="FF000000"/>
        <rFont val="宋体"/>
        <family val="3"/>
        <charset val="134"/>
      </rPr>
      <t>实干实绩折合成绩</t>
    </r>
  </si>
  <si>
    <r>
      <rPr>
        <b/>
        <sz val="9"/>
        <color rgb="FF000000"/>
        <rFont val="宋体"/>
        <family val="3"/>
        <charset val="134"/>
      </rPr>
      <t>总成绩</t>
    </r>
  </si>
  <si>
    <r>
      <rPr>
        <b/>
        <sz val="9"/>
        <color rgb="FF000000"/>
        <rFont val="宋体"/>
        <family val="3"/>
        <charset val="134"/>
      </rPr>
      <t>总成绩排名</t>
    </r>
  </si>
  <si>
    <r>
      <rPr>
        <b/>
        <sz val="9"/>
        <color rgb="FF000000"/>
        <rFont val="宋体"/>
        <family val="3"/>
        <charset val="134"/>
      </rPr>
      <t>是否进入考察</t>
    </r>
  </si>
  <si>
    <t>1111111110106</t>
  </si>
  <si>
    <t>男</t>
  </si>
  <si>
    <t>雅安市人力资源和社会保障局综合科室工作人员</t>
  </si>
  <si>
    <t>是</t>
  </si>
  <si>
    <t>1111111110103</t>
  </si>
  <si>
    <t>女</t>
  </si>
  <si>
    <t>1111111110111</t>
  </si>
  <si>
    <t>雅安市就业创业促进中心综合科室工作人员</t>
  </si>
  <si>
    <t>1111111110107</t>
  </si>
  <si>
    <t>1111111110115</t>
  </si>
  <si>
    <t>否</t>
  </si>
  <si>
    <t>1111111110122</t>
  </si>
  <si>
    <t>雅安市社会保险事务中心业务科工作人员</t>
  </si>
  <si>
    <t>1111111110125</t>
  </si>
  <si>
    <t>1111111110126</t>
  </si>
  <si>
    <t>缺考</t>
  </si>
</sst>
</file>

<file path=xl/styles.xml><?xml version="1.0" encoding="utf-8"?>
<styleSheet xmlns="http://schemas.openxmlformats.org/spreadsheetml/2006/main">
  <numFmts count="1">
    <numFmt numFmtId="178" formatCode="0.00_ "/>
  </numFmts>
  <fonts count="22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4"/>
      <name val="Times New Roman"/>
      <family val="1"/>
    </font>
    <font>
      <sz val="14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仿宋_GB2312"/>
      <charset val="134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仿宋_GB2312"/>
      <charset val="134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宋体"/>
      <family val="3"/>
      <charset val="134"/>
    </font>
    <font>
      <sz val="10"/>
      <name val="Arial"/>
      <family val="2"/>
    </font>
    <font>
      <b/>
      <sz val="14"/>
      <name val="黑体"/>
      <family val="3"/>
      <charset val="134"/>
    </font>
    <font>
      <sz val="14"/>
      <color rgb="FF000000"/>
      <name val="黑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7"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1" fillId="0" borderId="0" xfId="0" applyFont="1">
      <alignment vertical="center"/>
    </xf>
    <xf numFmtId="178" fontId="1" fillId="0" borderId="0" xfId="0" applyNumberFormat="1" applyFont="1" applyAlignment="1">
      <alignment horizontal="center" vertical="center"/>
    </xf>
    <xf numFmtId="178" fontId="1" fillId="0" borderId="0" xfId="0" applyNumberFormat="1" applyFo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178" fontId="1" fillId="0" borderId="0" xfId="0" applyNumberFormat="1" applyFont="1" applyAlignment="1">
      <alignment horizontal="center" vertical="center"/>
    </xf>
    <xf numFmtId="178" fontId="1" fillId="0" borderId="0" xfId="0" applyNumberFormat="1" applyFo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left" vertical="center"/>
    </xf>
    <xf numFmtId="0" fontId="11" fillId="0" borderId="4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0" fontId="13" fillId="2" borderId="0" xfId="67" applyFont="1" applyFill="1" applyBorder="1" applyAlignment="1">
      <alignment horizontal="center" vertical="center"/>
    </xf>
    <xf numFmtId="0" fontId="14" fillId="0" borderId="0" xfId="82" applyFont="1" applyBorder="1" applyAlignment="1">
      <alignment horizontal="center" vertical="center"/>
    </xf>
    <xf numFmtId="0" fontId="13" fillId="2" borderId="0" xfId="112" applyFont="1" applyFill="1" applyBorder="1" applyAlignment="1">
      <alignment horizontal="center" vertical="center"/>
    </xf>
    <xf numFmtId="178" fontId="13" fillId="2" borderId="0" xfId="60" applyNumberFormat="1" applyFont="1" applyFill="1" applyBorder="1" applyAlignment="1">
      <alignment horizontal="center" vertical="center"/>
    </xf>
    <xf numFmtId="178" fontId="15" fillId="0" borderId="0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178" fontId="9" fillId="0" borderId="5" xfId="0" applyNumberFormat="1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center" vertical="center"/>
    </xf>
    <xf numFmtId="178" fontId="16" fillId="0" borderId="2" xfId="0" applyNumberFormat="1" applyFont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77">
    <cellStyle name="常规" xfId="0" builtinId="0"/>
    <cellStyle name="常规 10" xfId="1"/>
    <cellStyle name="常规 100" xfId="2"/>
    <cellStyle name="常规 101" xfId="3"/>
    <cellStyle name="常规 102" xfId="4"/>
    <cellStyle name="常规 103" xfId="5"/>
    <cellStyle name="常规 104" xfId="6"/>
    <cellStyle name="常规 105" xfId="7"/>
    <cellStyle name="常规 106" xfId="8"/>
    <cellStyle name="常规 107" xfId="9"/>
    <cellStyle name="常规 108" xfId="10"/>
    <cellStyle name="常规 109" xfId="11"/>
    <cellStyle name="常规 11" xfId="12"/>
    <cellStyle name="常规 110" xfId="13"/>
    <cellStyle name="常规 111" xfId="14"/>
    <cellStyle name="常规 112" xfId="15"/>
    <cellStyle name="常规 113" xfId="16"/>
    <cellStyle name="常规 114" xfId="17"/>
    <cellStyle name="常规 115" xfId="18"/>
    <cellStyle name="常规 116" xfId="19"/>
    <cellStyle name="常规 117" xfId="20"/>
    <cellStyle name="常规 118" xfId="21"/>
    <cellStyle name="常规 119" xfId="22"/>
    <cellStyle name="常规 12" xfId="23"/>
    <cellStyle name="常规 120" xfId="24"/>
    <cellStyle name="常规 121" xfId="25"/>
    <cellStyle name="常规 122" xfId="26"/>
    <cellStyle name="常规 123" xfId="27"/>
    <cellStyle name="常规 124" xfId="28"/>
    <cellStyle name="常规 125" xfId="29"/>
    <cellStyle name="常规 126" xfId="30"/>
    <cellStyle name="常规 127" xfId="31"/>
    <cellStyle name="常规 128" xfId="32"/>
    <cellStyle name="常规 129" xfId="33"/>
    <cellStyle name="常规 13" xfId="34"/>
    <cellStyle name="常规 130" xfId="35"/>
    <cellStyle name="常规 131" xfId="36"/>
    <cellStyle name="常规 132" xfId="37"/>
    <cellStyle name="常规 133" xfId="38"/>
    <cellStyle name="常规 134" xfId="39"/>
    <cellStyle name="常规 135" xfId="40"/>
    <cellStyle name="常规 136" xfId="41"/>
    <cellStyle name="常规 137" xfId="42"/>
    <cellStyle name="常规 138" xfId="43"/>
    <cellStyle name="常规 139" xfId="44"/>
    <cellStyle name="常规 14" xfId="45"/>
    <cellStyle name="常规 140" xfId="46"/>
    <cellStyle name="常规 141" xfId="47"/>
    <cellStyle name="常规 142" xfId="48"/>
    <cellStyle name="常规 143" xfId="49"/>
    <cellStyle name="常规 144" xfId="50"/>
    <cellStyle name="常规 15" xfId="51"/>
    <cellStyle name="常规 16" xfId="52"/>
    <cellStyle name="常规 17" xfId="53"/>
    <cellStyle name="常规 18" xfId="54"/>
    <cellStyle name="常规 19" xfId="55"/>
    <cellStyle name="常规 2" xfId="56"/>
    <cellStyle name="常规 2 10" xfId="57"/>
    <cellStyle name="常规 2 11" xfId="58"/>
    <cellStyle name="常规 2 12" xfId="59"/>
    <cellStyle name="常规 2 13" xfId="60"/>
    <cellStyle name="常规 2 14" xfId="61"/>
    <cellStyle name="常规 2 15" xfId="62"/>
    <cellStyle name="常规 2 16" xfId="63"/>
    <cellStyle name="常规 2 17" xfId="64"/>
    <cellStyle name="常规 2 18" xfId="65"/>
    <cellStyle name="常规 2 19" xfId="66"/>
    <cellStyle name="常规 2 2" xfId="67"/>
    <cellStyle name="常规 2 3" xfId="68"/>
    <cellStyle name="常规 2 4" xfId="69"/>
    <cellStyle name="常规 2 5" xfId="70"/>
    <cellStyle name="常规 2 6" xfId="71"/>
    <cellStyle name="常规 2 7" xfId="72"/>
    <cellStyle name="常规 2 8" xfId="73"/>
    <cellStyle name="常规 2 9" xfId="74"/>
    <cellStyle name="常规 20" xfId="75"/>
    <cellStyle name="常规 21" xfId="76"/>
    <cellStyle name="常规 22" xfId="77"/>
    <cellStyle name="常规 23" xfId="78"/>
    <cellStyle name="常规 24" xfId="79"/>
    <cellStyle name="常规 25" xfId="80"/>
    <cellStyle name="常规 26" xfId="81"/>
    <cellStyle name="常规 27" xfId="82"/>
    <cellStyle name="常规 28" xfId="83"/>
    <cellStyle name="常规 29" xfId="84"/>
    <cellStyle name="常规 3" xfId="85"/>
    <cellStyle name="常规 3 2" xfId="86"/>
    <cellStyle name="常规 3 3" xfId="87"/>
    <cellStyle name="常规 3 4" xfId="88"/>
    <cellStyle name="常规 3 5" xfId="89"/>
    <cellStyle name="常规 3 6" xfId="90"/>
    <cellStyle name="常规 30" xfId="91"/>
    <cellStyle name="常规 31" xfId="92"/>
    <cellStyle name="常规 32" xfId="93"/>
    <cellStyle name="常规 33" xfId="94"/>
    <cellStyle name="常规 34" xfId="95"/>
    <cellStyle name="常规 35" xfId="96"/>
    <cellStyle name="常规 36" xfId="97"/>
    <cellStyle name="常规 37" xfId="98"/>
    <cellStyle name="常规 38" xfId="99"/>
    <cellStyle name="常规 39" xfId="100"/>
    <cellStyle name="常规 4" xfId="101"/>
    <cellStyle name="常规 40" xfId="102"/>
    <cellStyle name="常规 41" xfId="103"/>
    <cellStyle name="常规 42" xfId="104"/>
    <cellStyle name="常规 43" xfId="105"/>
    <cellStyle name="常规 44" xfId="106"/>
    <cellStyle name="常规 45" xfId="107"/>
    <cellStyle name="常规 46" xfId="108"/>
    <cellStyle name="常规 47" xfId="109"/>
    <cellStyle name="常规 48" xfId="110"/>
    <cellStyle name="常规 49" xfId="111"/>
    <cellStyle name="常规 5" xfId="112"/>
    <cellStyle name="常规 50" xfId="113"/>
    <cellStyle name="常规 51" xfId="114"/>
    <cellStyle name="常规 52" xfId="115"/>
    <cellStyle name="常规 53" xfId="116"/>
    <cellStyle name="常规 54" xfId="117"/>
    <cellStyle name="常规 55" xfId="118"/>
    <cellStyle name="常规 56" xfId="119"/>
    <cellStyle name="常规 57" xfId="120"/>
    <cellStyle name="常规 58" xfId="121"/>
    <cellStyle name="常规 59" xfId="122"/>
    <cellStyle name="常规 6" xfId="123"/>
    <cellStyle name="常规 6 2" xfId="124"/>
    <cellStyle name="常规 6 3" xfId="125"/>
    <cellStyle name="常规 6 4" xfId="126"/>
    <cellStyle name="常规 6 5" xfId="127"/>
    <cellStyle name="常规 6 6" xfId="128"/>
    <cellStyle name="常规 60" xfId="129"/>
    <cellStyle name="常规 61" xfId="130"/>
    <cellStyle name="常规 62" xfId="131"/>
    <cellStyle name="常规 63" xfId="132"/>
    <cellStyle name="常规 64" xfId="133"/>
    <cellStyle name="常规 65" xfId="134"/>
    <cellStyle name="常规 66" xfId="135"/>
    <cellStyle name="常规 67" xfId="136"/>
    <cellStyle name="常规 68" xfId="137"/>
    <cellStyle name="常规 69" xfId="138"/>
    <cellStyle name="常规 7" xfId="139"/>
    <cellStyle name="常规 7 2" xfId="140"/>
    <cellStyle name="常规 7 3" xfId="141"/>
    <cellStyle name="常规 7 4" xfId="142"/>
    <cellStyle name="常规 7 5" xfId="143"/>
    <cellStyle name="常规 7 6" xfId="144"/>
    <cellStyle name="常规 70" xfId="145"/>
    <cellStyle name="常规 71" xfId="146"/>
    <cellStyle name="常规 72" xfId="147"/>
    <cellStyle name="常规 73" xfId="148"/>
    <cellStyle name="常规 74" xfId="149"/>
    <cellStyle name="常规 75" xfId="150"/>
    <cellStyle name="常规 76" xfId="151"/>
    <cellStyle name="常规 77" xfId="152"/>
    <cellStyle name="常规 78" xfId="153"/>
    <cellStyle name="常规 79" xfId="154"/>
    <cellStyle name="常规 8" xfId="155"/>
    <cellStyle name="常规 80" xfId="156"/>
    <cellStyle name="常规 81" xfId="157"/>
    <cellStyle name="常规 82" xfId="158"/>
    <cellStyle name="常规 83" xfId="159"/>
    <cellStyle name="常规 84" xfId="160"/>
    <cellStyle name="常规 85" xfId="161"/>
    <cellStyle name="常规 86" xfId="162"/>
    <cellStyle name="常规 87" xfId="163"/>
    <cellStyle name="常规 88" xfId="164"/>
    <cellStyle name="常规 89" xfId="165"/>
    <cellStyle name="常规 9" xfId="166"/>
    <cellStyle name="常规 90" xfId="167"/>
    <cellStyle name="常规 91" xfId="168"/>
    <cellStyle name="常规 92" xfId="169"/>
    <cellStyle name="常规 93" xfId="170"/>
    <cellStyle name="常规 94" xfId="171"/>
    <cellStyle name="常规 95" xfId="172"/>
    <cellStyle name="常规 96" xfId="173"/>
    <cellStyle name="常规 97" xfId="174"/>
    <cellStyle name="常规 98" xfId="175"/>
    <cellStyle name="常规 99" xfId="1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O9" sqref="O9"/>
    </sheetView>
  </sheetViews>
  <sheetFormatPr defaultColWidth="9" defaultRowHeight="15"/>
  <cols>
    <col min="1" max="1" width="20.375" style="3" customWidth="1"/>
    <col min="2" max="2" width="7.875" style="3" customWidth="1"/>
    <col min="3" max="3" width="43.25" style="3" customWidth="1"/>
    <col min="4" max="4" width="14.875" style="3" customWidth="1"/>
    <col min="5" max="5" width="9.75" style="3" customWidth="1"/>
    <col min="6" max="6" width="8" style="4" customWidth="1"/>
    <col min="7" max="7" width="8.125" style="5" customWidth="1"/>
    <col min="8" max="10" width="7.375" style="5" customWidth="1"/>
    <col min="11" max="11" width="8.125" style="5" customWidth="1"/>
    <col min="12" max="12" width="7.75" style="5" customWidth="1"/>
    <col min="13" max="13" width="12.5" style="5" customWidth="1"/>
    <col min="14" max="16384" width="9" style="3"/>
  </cols>
  <sheetData>
    <row r="1" spans="1:13" ht="4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1" customFormat="1" ht="39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3" ht="32.1" customHeight="1">
      <c r="A3" s="8" t="s">
        <v>14</v>
      </c>
      <c r="B3" s="9" t="s">
        <v>15</v>
      </c>
      <c r="C3" s="10" t="s">
        <v>16</v>
      </c>
      <c r="D3" s="11">
        <v>202401</v>
      </c>
      <c r="E3" s="12">
        <v>82</v>
      </c>
      <c r="F3" s="12">
        <v>32.799999999999997</v>
      </c>
      <c r="G3" s="13">
        <v>84.2</v>
      </c>
      <c r="H3" s="13">
        <f>G3*0.5</f>
        <v>42.1</v>
      </c>
      <c r="I3" s="13">
        <v>46</v>
      </c>
      <c r="J3" s="13">
        <f>I3*0.1</f>
        <v>4.5999999999999996</v>
      </c>
      <c r="K3" s="13">
        <f>F3+H3+J3</f>
        <v>79.5</v>
      </c>
      <c r="L3" s="39">
        <v>1</v>
      </c>
      <c r="M3" s="40" t="s">
        <v>17</v>
      </c>
    </row>
    <row r="4" spans="1:13" ht="32.1" customHeight="1">
      <c r="A4" s="8" t="s">
        <v>18</v>
      </c>
      <c r="B4" s="9" t="s">
        <v>19</v>
      </c>
      <c r="C4" s="10" t="s">
        <v>16</v>
      </c>
      <c r="D4" s="11">
        <v>202401</v>
      </c>
      <c r="E4" s="12">
        <v>78</v>
      </c>
      <c r="F4" s="12">
        <v>31.2</v>
      </c>
      <c r="G4" s="13">
        <v>80.2</v>
      </c>
      <c r="H4" s="13">
        <f>G4*0.5</f>
        <v>40.1</v>
      </c>
      <c r="I4" s="13">
        <v>28</v>
      </c>
      <c r="J4" s="13">
        <f t="shared" ref="J4:J12" si="0">I4*0.1</f>
        <v>2.8</v>
      </c>
      <c r="K4" s="13">
        <f t="shared" ref="K4:K12" si="1">F4+H4+J4</f>
        <v>74.099999999999994</v>
      </c>
      <c r="L4" s="39">
        <v>2</v>
      </c>
      <c r="M4" s="40" t="s">
        <v>17</v>
      </c>
    </row>
    <row r="5" spans="1:13" ht="32.1" customHeight="1">
      <c r="A5" s="14"/>
      <c r="B5" s="14"/>
      <c r="C5" s="14"/>
      <c r="D5" s="14"/>
      <c r="E5" s="14"/>
      <c r="F5" s="15"/>
      <c r="G5" s="16"/>
      <c r="H5" s="16"/>
      <c r="I5" s="16"/>
      <c r="J5" s="26"/>
      <c r="K5" s="26"/>
      <c r="L5" s="41"/>
      <c r="M5" s="42"/>
    </row>
    <row r="6" spans="1:13" ht="32.1" customHeight="1">
      <c r="A6" s="8" t="s">
        <v>20</v>
      </c>
      <c r="B6" s="9" t="s">
        <v>19</v>
      </c>
      <c r="C6" s="10" t="s">
        <v>21</v>
      </c>
      <c r="D6" s="11">
        <v>202402</v>
      </c>
      <c r="E6" s="17">
        <v>83.5</v>
      </c>
      <c r="F6" s="12">
        <v>33.4</v>
      </c>
      <c r="G6" s="13">
        <v>86.6</v>
      </c>
      <c r="H6" s="13">
        <f>G6*0.5</f>
        <v>43.3</v>
      </c>
      <c r="I6" s="13">
        <v>52</v>
      </c>
      <c r="J6" s="13">
        <f t="shared" si="0"/>
        <v>5.2</v>
      </c>
      <c r="K6" s="13">
        <f t="shared" si="1"/>
        <v>81.900000000000006</v>
      </c>
      <c r="L6" s="39">
        <v>1</v>
      </c>
      <c r="M6" s="40" t="s">
        <v>17</v>
      </c>
    </row>
    <row r="7" spans="1:13" ht="32.1" customHeight="1">
      <c r="A7" s="18" t="s">
        <v>22</v>
      </c>
      <c r="B7" s="19" t="s">
        <v>19</v>
      </c>
      <c r="C7" s="20" t="s">
        <v>21</v>
      </c>
      <c r="D7" s="21">
        <v>202402</v>
      </c>
      <c r="E7" s="22">
        <v>84.5</v>
      </c>
      <c r="F7" s="12">
        <v>33.799999999999997</v>
      </c>
      <c r="G7" s="13">
        <v>80</v>
      </c>
      <c r="H7" s="13">
        <f>G7*0.5</f>
        <v>40</v>
      </c>
      <c r="I7" s="13">
        <v>67</v>
      </c>
      <c r="J7" s="13">
        <f t="shared" si="0"/>
        <v>6.7</v>
      </c>
      <c r="K7" s="13">
        <f t="shared" si="1"/>
        <v>80.5</v>
      </c>
      <c r="L7" s="39">
        <v>2</v>
      </c>
      <c r="M7" s="40" t="s">
        <v>17</v>
      </c>
    </row>
    <row r="8" spans="1:13" ht="32.1" customHeight="1">
      <c r="A8" s="8" t="s">
        <v>23</v>
      </c>
      <c r="B8" s="9" t="s">
        <v>15</v>
      </c>
      <c r="C8" s="10" t="s">
        <v>21</v>
      </c>
      <c r="D8" s="11">
        <v>202402</v>
      </c>
      <c r="E8" s="17">
        <v>84.5</v>
      </c>
      <c r="F8" s="12">
        <v>33.799999999999997</v>
      </c>
      <c r="G8" s="13">
        <v>78.599999999999994</v>
      </c>
      <c r="H8" s="13">
        <f>G8*0.5</f>
        <v>39.299999999999997</v>
      </c>
      <c r="I8" s="13">
        <v>41</v>
      </c>
      <c r="J8" s="13">
        <f t="shared" si="0"/>
        <v>4.0999999999999996</v>
      </c>
      <c r="K8" s="13">
        <f t="shared" si="1"/>
        <v>77.2</v>
      </c>
      <c r="L8" s="39">
        <v>3</v>
      </c>
      <c r="M8" s="40" t="s">
        <v>24</v>
      </c>
    </row>
    <row r="9" spans="1:13" ht="32.1" customHeight="1">
      <c r="A9" s="23"/>
      <c r="B9" s="23"/>
      <c r="C9" s="23"/>
      <c r="D9" s="23"/>
      <c r="E9" s="24"/>
      <c r="F9" s="25"/>
      <c r="G9" s="26"/>
      <c r="H9" s="26"/>
      <c r="I9" s="26"/>
      <c r="J9" s="26"/>
      <c r="K9" s="26"/>
      <c r="L9" s="41"/>
      <c r="M9" s="42"/>
    </row>
    <row r="10" spans="1:13" ht="32.1" customHeight="1">
      <c r="A10" s="18" t="s">
        <v>25</v>
      </c>
      <c r="B10" s="27" t="s">
        <v>15</v>
      </c>
      <c r="C10" s="28" t="s">
        <v>26</v>
      </c>
      <c r="D10" s="29">
        <v>202403</v>
      </c>
      <c r="E10" s="17">
        <v>79</v>
      </c>
      <c r="F10" s="12">
        <v>31.6</v>
      </c>
      <c r="G10" s="13">
        <v>84.4</v>
      </c>
      <c r="H10" s="13">
        <f>G10*0.5</f>
        <v>42.2</v>
      </c>
      <c r="I10" s="13">
        <v>72</v>
      </c>
      <c r="J10" s="13">
        <f t="shared" si="0"/>
        <v>7.2</v>
      </c>
      <c r="K10" s="13">
        <f t="shared" si="1"/>
        <v>81</v>
      </c>
      <c r="L10" s="39">
        <v>1</v>
      </c>
      <c r="M10" s="40" t="s">
        <v>17</v>
      </c>
    </row>
    <row r="11" spans="1:13" s="2" customFormat="1" ht="32.1" customHeight="1">
      <c r="A11" s="44" t="s">
        <v>27</v>
      </c>
      <c r="B11" s="30" t="s">
        <v>19</v>
      </c>
      <c r="C11" s="31" t="s">
        <v>26</v>
      </c>
      <c r="D11" s="32">
        <v>202403</v>
      </c>
      <c r="E11" s="17">
        <v>77</v>
      </c>
      <c r="F11" s="12">
        <v>30.8</v>
      </c>
      <c r="G11" s="33">
        <v>77</v>
      </c>
      <c r="H11" s="13">
        <f>G11*0.5</f>
        <v>38.5</v>
      </c>
      <c r="I11" s="13">
        <v>40</v>
      </c>
      <c r="J11" s="13">
        <f t="shared" si="0"/>
        <v>4</v>
      </c>
      <c r="K11" s="13">
        <f t="shared" si="1"/>
        <v>73.3</v>
      </c>
      <c r="L11" s="39">
        <v>2</v>
      </c>
      <c r="M11" s="40" t="s">
        <v>17</v>
      </c>
    </row>
    <row r="12" spans="1:13" s="2" customFormat="1" ht="32.1" customHeight="1">
      <c r="A12" s="44" t="s">
        <v>28</v>
      </c>
      <c r="B12" s="30" t="s">
        <v>19</v>
      </c>
      <c r="C12" s="31" t="s">
        <v>26</v>
      </c>
      <c r="D12" s="32">
        <v>202403</v>
      </c>
      <c r="E12" s="17">
        <v>76.5</v>
      </c>
      <c r="F12" s="12">
        <v>30.6</v>
      </c>
      <c r="G12" s="33">
        <v>0</v>
      </c>
      <c r="H12" s="13">
        <f>G12*0.5</f>
        <v>0</v>
      </c>
      <c r="I12" s="13">
        <v>42</v>
      </c>
      <c r="J12" s="13">
        <f t="shared" si="0"/>
        <v>4.2</v>
      </c>
      <c r="K12" s="13">
        <f t="shared" si="1"/>
        <v>34.799999999999997</v>
      </c>
      <c r="L12" s="43" t="s">
        <v>29</v>
      </c>
      <c r="M12" s="43" t="s">
        <v>29</v>
      </c>
    </row>
    <row r="13" spans="1:13" s="2" customFormat="1" ht="15.75" customHeight="1">
      <c r="A13" s="34"/>
      <c r="B13" s="34"/>
      <c r="C13" s="35"/>
      <c r="D13" s="36"/>
      <c r="E13" s="34"/>
      <c r="F13" s="37"/>
      <c r="G13" s="38"/>
      <c r="H13" s="38"/>
      <c r="I13" s="38"/>
      <c r="J13" s="38"/>
      <c r="K13" s="38"/>
      <c r="L13" s="38"/>
      <c r="M13" s="38"/>
    </row>
  </sheetData>
  <mergeCells count="1">
    <mergeCell ref="A1:M1"/>
  </mergeCells>
  <phoneticPr fontId="21" type="noConversion"/>
  <printOptions horizontalCentered="1"/>
  <pageMargins left="0.156944444444444" right="7.8472222222222193E-2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Microsoft</cp:lastModifiedBy>
  <cp:lastPrinted>2018-05-16T09:45:00Z</cp:lastPrinted>
  <dcterms:created xsi:type="dcterms:W3CDTF">2017-05-12T12:45:00Z</dcterms:created>
  <dcterms:modified xsi:type="dcterms:W3CDTF">2024-04-16T06:42:48Z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941C3F2263D4497BB5DBAD8E3044FA34</vt:lpwstr>
  </property>
</Properties>
</file>